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book.xml" ContentType="application/vnd.openxmlformats-officedocument.spreadsheetml.sheet.main+xml"/>
  <Override PartName="/xl/calcChain.xml" ContentType="application/vnd.openxmlformats-officedocument.spreadsheetml.calcChain+xml"/>
  <Override PartName="/xl/styles.xml" ContentType="application/vnd.openxmlformats-officedocument.spreadsheetml.styl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26"/>
  <workbookPr defaultThemeVersion="166925"/>
  <mc:AlternateContent xmlns:mc="http://schemas.openxmlformats.org/markup-compatibility/2006">
    <mc:Choice Requires="x15">
      <x15ac:absPath xmlns:x15ac="http://schemas.microsoft.com/office/spreadsheetml/2010/11/ac" url="F:\Alcaldia local metro\Gestión Administrativa\Plan de Acción\Plan de Acción 2023\Información y Comunicación\Gestión Documental 2023\Evidencia Gestión Documental Trim 4-2023\"/>
    </mc:Choice>
  </mc:AlternateContent>
  <xr:revisionPtr revIDLastSave="3" documentId="13_ncr:1_{5B067582-6987-49E6-B67D-39BE004CB265}" xr6:coauthVersionLast="47" xr6:coauthVersionMax="47" xr10:uidLastSave="{6B722AD6-2E31-4F12-B438-4AE5F3D56C88}"/>
  <bookViews>
    <workbookView xWindow="-120" yWindow="-120" windowWidth="20730" windowHeight="11160" xr2:uid="{40368957-0BF3-4EFB-A888-EEDC96F87C15}"/>
  </bookViews>
  <sheets>
    <sheet name="PM-Gestión Documental ALM"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1" i="2" l="1"/>
  <c r="S11" i="2" s="1"/>
  <c r="R12" i="2"/>
  <c r="S12" i="2" s="1"/>
  <c r="R13" i="2"/>
  <c r="S13" i="2" s="1"/>
  <c r="R10" i="2"/>
  <c r="S10" i="2" s="1"/>
  <c r="R9" i="2" l="1"/>
  <c r="S9" i="2" s="1"/>
</calcChain>
</file>

<file path=xl/sharedStrings.xml><?xml version="1.0" encoding="utf-8"?>
<sst xmlns="http://schemas.openxmlformats.org/spreadsheetml/2006/main" count="108" uniqueCount="59">
  <si>
    <t xml:space="preserve">Entidad: </t>
  </si>
  <si>
    <t>ALCALDIA LOCAL METROPOLITANA</t>
  </si>
  <si>
    <t>Responsable del proceso:</t>
  </si>
  <si>
    <t>KELLY VERGARA ROMERO</t>
  </si>
  <si>
    <t xml:space="preserve">Cargo: </t>
  </si>
  <si>
    <t>ALCALDE LOCAL</t>
  </si>
  <si>
    <t>PLAN DE MEJORAMIENTO</t>
  </si>
  <si>
    <t xml:space="preserve">SEGUIMIENTO AL CUMPLIMIENTO DE ACTIVIDADES ESTABLECIDAS </t>
  </si>
  <si>
    <t>SEGUIMIENTO DE CONTROL INTERNO</t>
  </si>
  <si>
    <t>ITEM</t>
  </si>
  <si>
    <t xml:space="preserve">DESCRIPCIÓN DEL HALLAZGO U OPORTUNIDAD DE MEJORA </t>
  </si>
  <si>
    <t xml:space="preserve">TIPO DE ACCIÓN </t>
  </si>
  <si>
    <t xml:space="preserve"> CAUSA</t>
  </si>
  <si>
    <t>ACCIÓN A IMPLEMENTAR</t>
  </si>
  <si>
    <t xml:space="preserve">FECHA DE INICIO </t>
  </si>
  <si>
    <t xml:space="preserve">FECHA DE FINALIZACIÓN </t>
  </si>
  <si>
    <t>ENTREGABLE</t>
  </si>
  <si>
    <t>RESPONSABLE DE  LA ACCIÓN</t>
  </si>
  <si>
    <t>ESTADO DE LA ACTIVIDAD</t>
  </si>
  <si>
    <t>FECHA DE SEGUIMIENTO</t>
  </si>
  <si>
    <t>RESPONSABLE DEL SEGUIMIENTO</t>
  </si>
  <si>
    <t>CALIDAD DE LA INFORMACIÓN</t>
  </si>
  <si>
    <t xml:space="preserve">RESULTADO DEL SEGUIMIENTO 
 (Registrar observaciones acerca del estado de oportunidad, pertinencia del avance de las actividades) </t>
  </si>
  <si>
    <t>OBSERVACIONES OFICINA DE CONTROL INTERNO</t>
  </si>
  <si>
    <t>N° INFORME DE SEGUIMIENTO Y FECHA</t>
  </si>
  <si>
    <t>¿El reporte está diligenciado correctamente?</t>
  </si>
  <si>
    <t>¿Se describen los avances y productos parciales y/o totales de la actividad?</t>
  </si>
  <si>
    <t xml:space="preserve">¿Se explica el comportamiento (avance o retraso) de la actividad durante el mes y/o el trimestre? </t>
  </si>
  <si>
    <t>¿Las evidencias corresponden con la actividad?</t>
  </si>
  <si>
    <t>¿Las evidencias permiten conocer el comportamiento de la actividad?</t>
  </si>
  <si>
    <t>TOTAL</t>
  </si>
  <si>
    <t xml:space="preserve">No se evidencia una correcta  identificación y organización  de los Archivos de Gestión de la alcaldia local metropolitana a partir de las TRD aplicables según directriz de Gestión documental
</t>
  </si>
  <si>
    <t>AC</t>
  </si>
  <si>
    <t xml:space="preserve">
Se evidencia que  los funcionarios del despacho de la alcaldía local metropolitana no cuentan con la formación mínima requerida para realizar la gestión archivística en la entidad. 
Las necesidades de formación para las alcaldías locales no se encuentran en el plan de capacitaciones de Gestión documental 
</t>
  </si>
  <si>
    <t>Solicitar la inclusión de las alcaldías locales en el plan de formación archivística de Gestión documental y la capacitación para el personal adscrito a la alcaldías locales</t>
  </si>
  <si>
    <t>Solicitud dirigida a Gestión documental para la capacitación en gestión archivística de alcaldías locales</t>
  </si>
  <si>
    <t>Alcalde Local</t>
  </si>
  <si>
    <t>CUMPLIDA</t>
  </si>
  <si>
    <t>Líder de Gestión archivística</t>
  </si>
  <si>
    <t>SI</t>
  </si>
  <si>
    <t>Se cumple con la actividad al enviarse solicitud a gestón documental para la formación del equipo de trabajo de la alcaldía local (28/02/2023 - QUILLA-23-032641)</t>
  </si>
  <si>
    <t>Capacitar al personal adscrito a las alcaldías locales en temas relacionados con Gestión archivística</t>
  </si>
  <si>
    <t xml:space="preserve">03/05/2023
27/07/2023
</t>
  </si>
  <si>
    <t>Listado de Asistencia capacitación
Material fotográfico capacitación</t>
  </si>
  <si>
    <t>La actvidad de se desarrolló en dos momentos: alcaldía norte centro histórico - 03/05/2023 y en la alcaldía local metropolitana el 27/07/2023</t>
  </si>
  <si>
    <t>Realizar la clasificación de los documentos del archivo de Gestión de la alcaldía local metropolitana  conforme a las Tablas de Retención Documental actualizadas, aplicando los principios archivísticos que dicta el Archivo General de la Nación</t>
  </si>
  <si>
    <t>Documentos Clasificados de acuerdo a TRD aprobada y aplicable a la entidad</t>
  </si>
  <si>
    <t xml:space="preserve">Se realizo la clasificación de los documentos del archivo de Gestión de la alcaldía local metropolitana  conforme a las Tablas de Retención de años anteriores de 2017 a 2022. </t>
  </si>
  <si>
    <t xml:space="preserve">Realizar la organización de los documentos (Foliación y rotulación de cajas y archivo) a partir de las normas archivísticas actualizadas </t>
  </si>
  <si>
    <t>Documentos archivados de acuerdo a TRD aprobada y aplicable a la entidad</t>
  </si>
  <si>
    <t xml:space="preserve">Se realizo el archivo de documentos que reposaban en la alcaldia local metropolitana de los años 2017-2018-2019-2020-2021-2022 con base en las TRD aprobadas y aplicables </t>
  </si>
  <si>
    <t>La información evidenciada en los inventarios documentales no corresponde con la clasificación definida en las TRD aprobadas y aplicables a la entidad</t>
  </si>
  <si>
    <t>Elaborar el inventario documental de la alcaldía local a partir de la información clasificada según las TRD aprobadas y aplicables a la entidad</t>
  </si>
  <si>
    <t>Inventario documental actualizado con respecto a las TRD aprobadas y aplicables a la entidad</t>
  </si>
  <si>
    <t>si</t>
  </si>
  <si>
    <t>Se diligencio el FORMATO ÚNICO DE INVENTARIO DOCUMENTAL, de los años 2017-2018-2019-2020-2021-2022 con respecto a las TRD aprobadas aplicables a la entidad</t>
  </si>
  <si>
    <t xml:space="preserve">Realizar seguimientos periódicos (trimestrales) a la gestión archivística de la entidad para verificar la correcta aplicación de las TRD </t>
  </si>
  <si>
    <t>Informes de seguimiento a gestión documental (trimestral)</t>
  </si>
  <si>
    <t>SIN INICIAR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</si>
</sst>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sz val="11"/>
      <color theme="1"/>
      <name val="Calibri"/>
      <family val="2"/>
      <scheme val="minor"/>
    </font>
    <font>
      <b/>
      <sz val="10"/>
      <name val="Arial"/>
      <family val="2"/>
    </font>
    <font>
      <sz val="10"/>
      <name val="Arial"/>
      <family val="2"/>
    </font>
    <font>
      <b/>
      <sz val="11"/>
      <name val="Arial"/>
      <family val="2"/>
    </font>
    <font>
      <b/>
      <sz val="11"/>
      <color indexed="8"/>
      <name val="Arial"/>
      <family val="2"/>
    </font>
    <font>
      <b/>
      <sz val="10"/>
      <color theme="1"/>
      <name val="Arial"/>
      <family val="2"/>
    </font>
    <font>
      <b/>
      <sz val="14"/>
      <name val="Arial"/>
      <family val="2"/>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37">
    <xf numFmtId="0" fontId="0" fillId="0" borderId="0" xfId="0"/>
    <xf numFmtId="0" fontId="3" fillId="2" borderId="1" xfId="0" applyFont="1" applyFill="1" applyBorder="1" applyAlignment="1">
      <alignment horizontal="center" vertical="center" wrapText="1"/>
    </xf>
    <xf numFmtId="0" fontId="0" fillId="2" borderId="0" xfId="0" applyFill="1"/>
    <xf numFmtId="0" fontId="0" fillId="2" borderId="0" xfId="0" applyFill="1" applyAlignment="1">
      <alignment wrapText="1"/>
    </xf>
    <xf numFmtId="0" fontId="2" fillId="4" borderId="1" xfId="0" applyFont="1" applyFill="1" applyBorder="1" applyAlignment="1">
      <alignment horizontal="center" vertical="center" textRotation="90" wrapText="1"/>
    </xf>
    <xf numFmtId="1" fontId="2" fillId="2" borderId="1" xfId="1"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justify" vertical="top" wrapText="1"/>
    </xf>
    <xf numFmtId="16" fontId="0" fillId="0" borderId="1" xfId="0" applyNumberFormat="1" applyBorder="1" applyAlignment="1">
      <alignment horizontal="center" vertical="top" wrapText="1"/>
    </xf>
    <xf numFmtId="14" fontId="0" fillId="0" borderId="1" xfId="0" applyNumberFormat="1" applyBorder="1" applyAlignment="1">
      <alignment horizontal="center" vertical="center"/>
    </xf>
    <xf numFmtId="0" fontId="0" fillId="0" borderId="1" xfId="0" applyBorder="1"/>
    <xf numFmtId="0" fontId="6" fillId="2" borderId="0" xfId="0" applyFont="1" applyFill="1"/>
    <xf numFmtId="0" fontId="0" fillId="2" borderId="0" xfId="0" applyFill="1" applyAlignment="1">
      <alignment horizontal="center" vertical="center"/>
    </xf>
    <xf numFmtId="0" fontId="4" fillId="2" borderId="2" xfId="0" applyFont="1" applyFill="1" applyBorder="1" applyAlignment="1">
      <alignment horizontal="left"/>
    </xf>
    <xf numFmtId="0" fontId="4" fillId="2" borderId="4" xfId="0" applyFont="1" applyFill="1" applyBorder="1" applyAlignment="1">
      <alignment horizontal="left"/>
    </xf>
    <xf numFmtId="0" fontId="4" fillId="2" borderId="1" xfId="0" applyFont="1" applyFill="1" applyBorder="1" applyAlignment="1">
      <alignment horizontal="left"/>
    </xf>
    <xf numFmtId="0" fontId="4" fillId="2" borderId="0" xfId="0" applyFont="1" applyFill="1" applyAlignment="1">
      <alignment horizontal="left" vertical="center"/>
    </xf>
    <xf numFmtId="0" fontId="0" fillId="2" borderId="1" xfId="0" applyFill="1" applyBorder="1" applyAlignment="1">
      <alignment horizontal="center"/>
    </xf>
    <xf numFmtId="0" fontId="5" fillId="3" borderId="1" xfId="0" applyFont="1" applyFill="1" applyBorder="1" applyAlignment="1">
      <alignment horizontal="center" vertical="center" wrapText="1"/>
    </xf>
    <xf numFmtId="0" fontId="2"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7" fillId="5" borderId="2"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0" fillId="0" borderId="5" xfId="0" applyBorder="1" applyAlignment="1">
      <alignment horizontal="justify" vertical="center" wrapText="1"/>
    </xf>
    <xf numFmtId="0" fontId="0" fillId="0" borderId="7" xfId="0" applyBorder="1" applyAlignment="1">
      <alignment horizontal="justify" vertical="center" wrapText="1"/>
    </xf>
    <xf numFmtId="0" fontId="0" fillId="0" borderId="6" xfId="0" applyBorder="1" applyAlignment="1">
      <alignment horizontal="justify"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2">
    <cellStyle name="Normal" xfId="0" builtinId="0"/>
    <cellStyle name="Porcentaje" xfId="1" builtinId="5"/>
  </cellStyles>
  <dxfs count="4">
    <dxf>
      <font>
        <b/>
        <i val="0"/>
        <color rgb="FF00B050"/>
      </font>
      <fill>
        <patternFill>
          <bgColor rgb="FF92D050"/>
        </patternFill>
      </fill>
    </dxf>
    <dxf>
      <font>
        <b/>
        <i val="0"/>
        <color theme="1"/>
      </font>
      <fill>
        <patternFill>
          <bgColor rgb="FF00B050"/>
        </patternFill>
      </fill>
    </dxf>
    <dxf>
      <font>
        <b/>
        <i val="0"/>
      </font>
      <fill>
        <patternFill>
          <bgColor rgb="FFFFFF00"/>
        </patternFill>
      </fill>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166688</xdr:colOff>
      <xdr:row>0</xdr:row>
      <xdr:rowOff>107157</xdr:rowOff>
    </xdr:from>
    <xdr:to>
      <xdr:col>4</xdr:col>
      <xdr:colOff>206693</xdr:colOff>
      <xdr:row>0</xdr:row>
      <xdr:rowOff>959327</xdr:rowOff>
    </xdr:to>
    <xdr:pic>
      <xdr:nvPicPr>
        <xdr:cNvPr id="2" name="Imagen 1">
          <a:extLst>
            <a:ext uri="{FF2B5EF4-FFF2-40B4-BE49-F238E27FC236}">
              <a16:creationId xmlns:a16="http://schemas.microsoft.com/office/drawing/2014/main" id="{C11DDA32-8A69-4CC9-9607-528A2E58A9D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688" y="107157"/>
          <a:ext cx="5612130" cy="8521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33A6F-D426-4188-8504-8674E270FD45}">
  <dimension ref="A1:W14"/>
  <sheetViews>
    <sheetView tabSelected="1" topLeftCell="L8" zoomScale="80" zoomScaleNormal="80" workbookViewId="0">
      <selection activeCell="V12" sqref="V12"/>
    </sheetView>
  </sheetViews>
  <sheetFormatPr defaultColWidth="11.42578125" defaultRowHeight="15"/>
  <cols>
    <col min="1" max="1" width="11.42578125" customWidth="1"/>
    <col min="2" max="2" width="32.28515625" customWidth="1"/>
    <col min="3" max="3" width="12.7109375" customWidth="1"/>
    <col min="4" max="4" width="27.140625" customWidth="1"/>
    <col min="5" max="5" width="30.42578125" customWidth="1"/>
    <col min="6" max="6" width="16.5703125" bestFit="1" customWidth="1"/>
    <col min="7" max="7" width="23.85546875" bestFit="1" customWidth="1"/>
    <col min="8" max="8" width="26.28515625" customWidth="1"/>
    <col min="9" max="10" width="18.85546875" customWidth="1"/>
    <col min="11" max="11" width="17" customWidth="1"/>
    <col min="12" max="12" width="14.7109375" customWidth="1"/>
    <col min="17" max="17" width="19.85546875" customWidth="1"/>
    <col min="18" max="18" width="1.28515625" customWidth="1"/>
    <col min="20" max="20" width="27" customWidth="1"/>
    <col min="21" max="21" width="14.28515625" customWidth="1"/>
    <col min="22" max="22" width="22.5703125" customWidth="1"/>
    <col min="23" max="23" width="20.85546875" customWidth="1"/>
    <col min="24" max="16384" width="11.42578125" style="2"/>
  </cols>
  <sheetData>
    <row r="1" spans="1:23" ht="83.25" customHeight="1">
      <c r="A1" s="2"/>
      <c r="B1" s="2"/>
      <c r="C1" s="2"/>
      <c r="D1" s="2"/>
      <c r="E1" s="2"/>
      <c r="F1" s="2"/>
      <c r="G1" s="2"/>
      <c r="H1" s="2"/>
      <c r="I1" s="2"/>
      <c r="J1" s="2"/>
      <c r="K1" s="2"/>
      <c r="L1" s="2"/>
      <c r="M1" s="2"/>
      <c r="N1" s="2"/>
      <c r="O1" s="2"/>
      <c r="P1" s="2"/>
      <c r="Q1" s="2"/>
      <c r="R1" s="2"/>
      <c r="S1" s="2"/>
      <c r="T1" s="2"/>
      <c r="U1" s="2"/>
      <c r="V1" s="2"/>
      <c r="W1" s="2"/>
    </row>
    <row r="2" spans="1:23">
      <c r="A2" s="15" t="s">
        <v>0</v>
      </c>
      <c r="B2" s="16"/>
      <c r="C2" s="19" t="s">
        <v>1</v>
      </c>
      <c r="D2" s="19"/>
      <c r="E2" s="2"/>
      <c r="F2" s="2"/>
      <c r="G2" s="18"/>
      <c r="H2" s="18"/>
      <c r="I2" s="2"/>
      <c r="J2" s="2"/>
      <c r="K2" s="2"/>
      <c r="L2" s="2"/>
      <c r="M2" s="2"/>
      <c r="N2" s="2"/>
      <c r="O2" s="2"/>
      <c r="P2" s="2"/>
      <c r="Q2" s="2"/>
      <c r="R2" s="2"/>
      <c r="S2" s="2"/>
      <c r="T2" s="2"/>
      <c r="U2" s="2"/>
      <c r="V2" s="2"/>
      <c r="W2" s="2"/>
    </row>
    <row r="3" spans="1:23">
      <c r="A3" s="17" t="s">
        <v>2</v>
      </c>
      <c r="B3" s="17"/>
      <c r="C3" s="19" t="s">
        <v>3</v>
      </c>
      <c r="D3" s="19"/>
      <c r="E3" s="2"/>
      <c r="F3" s="2"/>
      <c r="G3" s="18"/>
      <c r="H3" s="18"/>
      <c r="I3" s="2"/>
      <c r="J3" s="2"/>
      <c r="K3" s="2"/>
      <c r="L3" s="2"/>
      <c r="M3" s="2"/>
      <c r="N3" s="2"/>
      <c r="O3" s="2"/>
      <c r="P3" s="2"/>
      <c r="Q3" s="2"/>
      <c r="R3" s="2"/>
      <c r="S3" s="2"/>
      <c r="T3" s="2"/>
      <c r="U3" s="2"/>
      <c r="V3" s="2"/>
      <c r="W3" s="2"/>
    </row>
    <row r="4" spans="1:23">
      <c r="A4" s="17" t="s">
        <v>4</v>
      </c>
      <c r="B4" s="17"/>
      <c r="C4" s="19" t="s">
        <v>5</v>
      </c>
      <c r="D4" s="19"/>
      <c r="E4" s="2"/>
      <c r="F4" s="2"/>
      <c r="G4" s="2"/>
      <c r="H4" s="2"/>
      <c r="I4" s="2"/>
      <c r="J4" s="2"/>
      <c r="K4" s="2"/>
      <c r="L4" s="2"/>
      <c r="M4" s="2"/>
      <c r="N4" s="2"/>
      <c r="O4" s="2"/>
      <c r="P4" s="2"/>
      <c r="Q4" s="2"/>
      <c r="R4" s="2"/>
      <c r="S4" s="2"/>
      <c r="T4" s="2"/>
      <c r="U4" s="2"/>
      <c r="V4" s="2"/>
      <c r="W4" s="2"/>
    </row>
    <row r="5" spans="1:23">
      <c r="A5" s="2"/>
      <c r="B5" s="2"/>
      <c r="C5" s="2"/>
      <c r="D5" s="2"/>
      <c r="E5" s="2"/>
      <c r="F5" s="2"/>
      <c r="G5" s="2"/>
      <c r="H5" s="2"/>
      <c r="I5" s="2"/>
      <c r="J5" s="2"/>
      <c r="K5" s="2"/>
      <c r="L5" s="2"/>
      <c r="M5" s="2"/>
      <c r="N5" s="2"/>
      <c r="O5" s="2"/>
      <c r="P5" s="2"/>
      <c r="Q5" s="2"/>
      <c r="R5" s="2"/>
      <c r="S5" s="2"/>
      <c r="T5" s="2"/>
      <c r="U5" s="2"/>
      <c r="V5" s="2"/>
      <c r="W5" s="2"/>
    </row>
    <row r="6" spans="1:23" s="3" customFormat="1" ht="41.25" customHeight="1">
      <c r="A6" s="27" t="s">
        <v>6</v>
      </c>
      <c r="B6" s="28"/>
      <c r="C6" s="28"/>
      <c r="D6" s="28"/>
      <c r="E6" s="28"/>
      <c r="F6" s="28"/>
      <c r="G6" s="28"/>
      <c r="H6" s="28"/>
      <c r="I6" s="28"/>
      <c r="J6" s="29"/>
      <c r="K6" s="22" t="s">
        <v>7</v>
      </c>
      <c r="L6" s="22"/>
      <c r="M6" s="22"/>
      <c r="N6" s="22"/>
      <c r="O6" s="22"/>
      <c r="P6" s="22"/>
      <c r="Q6" s="22"/>
      <c r="R6" s="22"/>
      <c r="S6" s="22"/>
      <c r="T6" s="22"/>
      <c r="U6" s="22"/>
      <c r="V6" s="20" t="s">
        <v>8</v>
      </c>
      <c r="W6" s="20"/>
    </row>
    <row r="7" spans="1:23" s="3" customFormat="1" ht="15" customHeight="1">
      <c r="A7" s="30" t="s">
        <v>9</v>
      </c>
      <c r="B7" s="26" t="s">
        <v>10</v>
      </c>
      <c r="C7" s="26" t="s">
        <v>11</v>
      </c>
      <c r="D7" s="26" t="s">
        <v>12</v>
      </c>
      <c r="E7" s="26" t="s">
        <v>13</v>
      </c>
      <c r="F7" s="26" t="s">
        <v>14</v>
      </c>
      <c r="G7" s="26" t="s">
        <v>15</v>
      </c>
      <c r="H7" s="26" t="s">
        <v>16</v>
      </c>
      <c r="I7" s="26" t="s">
        <v>17</v>
      </c>
      <c r="J7" s="26" t="s">
        <v>18</v>
      </c>
      <c r="K7" s="23" t="s">
        <v>19</v>
      </c>
      <c r="L7" s="23" t="s">
        <v>20</v>
      </c>
      <c r="M7" s="24" t="s">
        <v>21</v>
      </c>
      <c r="N7" s="25"/>
      <c r="O7" s="25"/>
      <c r="P7" s="25"/>
      <c r="Q7" s="25"/>
      <c r="R7" s="25"/>
      <c r="S7" s="25"/>
      <c r="T7" s="23" t="s">
        <v>22</v>
      </c>
      <c r="U7" s="23" t="s">
        <v>18</v>
      </c>
      <c r="V7" s="21" t="s">
        <v>23</v>
      </c>
      <c r="W7" s="21" t="s">
        <v>24</v>
      </c>
    </row>
    <row r="8" spans="1:23" s="13" customFormat="1" ht="109.5" customHeight="1">
      <c r="A8" s="30"/>
      <c r="B8" s="26"/>
      <c r="C8" s="26"/>
      <c r="D8" s="26"/>
      <c r="E8" s="26"/>
      <c r="F8" s="26"/>
      <c r="G8" s="26"/>
      <c r="H8" s="26"/>
      <c r="I8" s="26"/>
      <c r="J8" s="26"/>
      <c r="K8" s="23"/>
      <c r="L8" s="23"/>
      <c r="M8" s="4" t="s">
        <v>25</v>
      </c>
      <c r="N8" s="4" t="s">
        <v>26</v>
      </c>
      <c r="O8" s="4" t="s">
        <v>27</v>
      </c>
      <c r="P8" s="4" t="s">
        <v>28</v>
      </c>
      <c r="Q8" s="4" t="s">
        <v>29</v>
      </c>
      <c r="R8" s="4"/>
      <c r="S8" s="4" t="s">
        <v>30</v>
      </c>
      <c r="T8" s="23"/>
      <c r="U8" s="23"/>
      <c r="V8" s="21"/>
      <c r="W8" s="21"/>
    </row>
    <row r="9" spans="1:23" s="14" customFormat="1" ht="165" customHeight="1">
      <c r="A9" s="34">
        <v>1</v>
      </c>
      <c r="B9" s="31" t="s">
        <v>31</v>
      </c>
      <c r="C9" s="6" t="s">
        <v>32</v>
      </c>
      <c r="D9" s="31" t="s">
        <v>33</v>
      </c>
      <c r="E9" s="8" t="s">
        <v>34</v>
      </c>
      <c r="F9" s="11">
        <v>44985</v>
      </c>
      <c r="G9" s="11">
        <v>44985</v>
      </c>
      <c r="H9" s="8" t="s">
        <v>35</v>
      </c>
      <c r="I9" s="6" t="s">
        <v>36</v>
      </c>
      <c r="J9" s="6" t="s">
        <v>37</v>
      </c>
      <c r="K9" s="11">
        <v>45000</v>
      </c>
      <c r="L9" s="7" t="s">
        <v>38</v>
      </c>
      <c r="M9" s="6" t="s">
        <v>39</v>
      </c>
      <c r="N9" s="6" t="s">
        <v>39</v>
      </c>
      <c r="O9" s="6" t="s">
        <v>39</v>
      </c>
      <c r="P9" s="6" t="s">
        <v>39</v>
      </c>
      <c r="Q9" s="6" t="s">
        <v>39</v>
      </c>
      <c r="R9" s="1">
        <f>COUNTIF(M9:Q9,"SI")</f>
        <v>5</v>
      </c>
      <c r="S9" s="5">
        <f>IF(R9=5,100,IF(R9=4,80,IF(R9=3,60,IF(R9=2,40,IF(R9=1,20,IF(R9=0,0))))))</f>
        <v>100</v>
      </c>
      <c r="T9" s="8" t="s">
        <v>40</v>
      </c>
      <c r="U9" s="6" t="s">
        <v>37</v>
      </c>
      <c r="V9" s="6"/>
      <c r="W9" s="6"/>
    </row>
    <row r="10" spans="1:23" s="14" customFormat="1" ht="104.25" customHeight="1">
      <c r="A10" s="35"/>
      <c r="B10" s="32"/>
      <c r="C10" s="6" t="s">
        <v>32</v>
      </c>
      <c r="D10" s="32"/>
      <c r="E10" s="8" t="s">
        <v>41</v>
      </c>
      <c r="F10" s="10" t="s">
        <v>42</v>
      </c>
      <c r="G10" s="10" t="s">
        <v>42</v>
      </c>
      <c r="H10" s="7" t="s">
        <v>43</v>
      </c>
      <c r="I10" s="6" t="s">
        <v>36</v>
      </c>
      <c r="J10" s="6" t="s">
        <v>37</v>
      </c>
      <c r="K10" s="11">
        <v>45091</v>
      </c>
      <c r="L10" s="7" t="s">
        <v>38</v>
      </c>
      <c r="M10" s="6" t="s">
        <v>39</v>
      </c>
      <c r="N10" s="6" t="s">
        <v>39</v>
      </c>
      <c r="O10" s="6" t="s">
        <v>39</v>
      </c>
      <c r="P10" s="6" t="s">
        <v>39</v>
      </c>
      <c r="Q10" s="6" t="s">
        <v>39</v>
      </c>
      <c r="R10" s="1">
        <f>COUNTIF(M10:Q10,"SI")</f>
        <v>5</v>
      </c>
      <c r="S10" s="5">
        <f>IF(R10=5,100,IF(R10=4,80,IF(R10=3,60,IF(R10=2,40,IF(R10=1,20,IF(R10=0,0))))))</f>
        <v>100</v>
      </c>
      <c r="T10" s="8" t="s">
        <v>44</v>
      </c>
      <c r="U10" s="6" t="s">
        <v>37</v>
      </c>
      <c r="V10" s="6"/>
      <c r="W10" s="6"/>
    </row>
    <row r="11" spans="1:23" s="14" customFormat="1" ht="149.25" customHeight="1">
      <c r="A11" s="35"/>
      <c r="B11" s="32"/>
      <c r="C11" s="7" t="s">
        <v>32</v>
      </c>
      <c r="D11" s="32"/>
      <c r="E11" s="9" t="s">
        <v>45</v>
      </c>
      <c r="F11" s="11">
        <v>45253</v>
      </c>
      <c r="G11" s="11">
        <v>45260</v>
      </c>
      <c r="H11" s="8" t="s">
        <v>46</v>
      </c>
      <c r="I11" s="7" t="s">
        <v>36</v>
      </c>
      <c r="J11" s="6" t="s">
        <v>37</v>
      </c>
      <c r="K11" s="11">
        <v>45265</v>
      </c>
      <c r="L11" s="7" t="s">
        <v>38</v>
      </c>
      <c r="M11" s="6" t="s">
        <v>39</v>
      </c>
      <c r="N11" s="6" t="s">
        <v>39</v>
      </c>
      <c r="O11" s="6" t="s">
        <v>39</v>
      </c>
      <c r="P11" s="6" t="s">
        <v>39</v>
      </c>
      <c r="Q11" s="6" t="s">
        <v>39</v>
      </c>
      <c r="R11" s="1">
        <f t="shared" ref="R11:R13" si="0">COUNTIF(M11:Q11,"SI")</f>
        <v>5</v>
      </c>
      <c r="S11" s="5">
        <f t="shared" ref="S11:S13" si="1">IF(R11=5,100,IF(R11=4,80,IF(R11=3,60,IF(R11=2,40,IF(R11=1,20,IF(R11=0,0))))))</f>
        <v>100</v>
      </c>
      <c r="T11" s="7" t="s">
        <v>47</v>
      </c>
      <c r="U11" s="6" t="s">
        <v>37</v>
      </c>
      <c r="V11" s="6"/>
      <c r="W11" s="6"/>
    </row>
    <row r="12" spans="1:23" s="14" customFormat="1" ht="125.25" customHeight="1">
      <c r="A12" s="36"/>
      <c r="B12" s="33"/>
      <c r="C12" s="7" t="s">
        <v>32</v>
      </c>
      <c r="D12" s="32"/>
      <c r="E12" s="9" t="s">
        <v>48</v>
      </c>
      <c r="F12" s="11">
        <v>45253</v>
      </c>
      <c r="G12" s="11">
        <v>45350</v>
      </c>
      <c r="H12" s="8" t="s">
        <v>49</v>
      </c>
      <c r="I12" s="7" t="s">
        <v>36</v>
      </c>
      <c r="J12" s="6" t="s">
        <v>37</v>
      </c>
      <c r="K12" s="11">
        <v>45364</v>
      </c>
      <c r="L12" s="7" t="s">
        <v>38</v>
      </c>
      <c r="M12" s="6" t="s">
        <v>39</v>
      </c>
      <c r="N12" s="6" t="s">
        <v>39</v>
      </c>
      <c r="O12" s="6" t="s">
        <v>39</v>
      </c>
      <c r="P12" s="6" t="s">
        <v>39</v>
      </c>
      <c r="Q12" s="6" t="s">
        <v>39</v>
      </c>
      <c r="R12" s="1">
        <f t="shared" si="0"/>
        <v>5</v>
      </c>
      <c r="S12" s="5">
        <f t="shared" si="1"/>
        <v>100</v>
      </c>
      <c r="T12" s="7" t="s">
        <v>50</v>
      </c>
      <c r="U12" s="6" t="s">
        <v>37</v>
      </c>
      <c r="V12" s="6"/>
      <c r="W12" s="6"/>
    </row>
    <row r="13" spans="1:23" s="14" customFormat="1" ht="106.5" customHeight="1">
      <c r="A13" s="34">
        <v>2</v>
      </c>
      <c r="B13" s="31" t="s">
        <v>51</v>
      </c>
      <c r="C13" s="7" t="s">
        <v>32</v>
      </c>
      <c r="D13" s="32"/>
      <c r="E13" s="9" t="s">
        <v>52</v>
      </c>
      <c r="F13" s="11">
        <v>45253</v>
      </c>
      <c r="G13" s="11">
        <v>45473</v>
      </c>
      <c r="H13" s="8" t="s">
        <v>53</v>
      </c>
      <c r="I13" s="7" t="s">
        <v>36</v>
      </c>
      <c r="J13" s="6" t="s">
        <v>37</v>
      </c>
      <c r="K13" s="11">
        <v>45131</v>
      </c>
      <c r="L13" s="7" t="s">
        <v>38</v>
      </c>
      <c r="M13" s="6" t="s">
        <v>39</v>
      </c>
      <c r="N13" s="6" t="s">
        <v>39</v>
      </c>
      <c r="O13" s="6" t="s">
        <v>39</v>
      </c>
      <c r="P13" s="6" t="s">
        <v>54</v>
      </c>
      <c r="Q13" s="6" t="s">
        <v>54</v>
      </c>
      <c r="R13" s="1">
        <f t="shared" si="0"/>
        <v>5</v>
      </c>
      <c r="S13" s="5">
        <f t="shared" si="1"/>
        <v>100</v>
      </c>
      <c r="T13" s="7" t="s">
        <v>55</v>
      </c>
      <c r="U13" s="6" t="s">
        <v>37</v>
      </c>
      <c r="V13" s="6"/>
      <c r="W13" s="6"/>
    </row>
    <row r="14" spans="1:23" ht="75">
      <c r="A14" s="36"/>
      <c r="B14" s="33"/>
      <c r="C14" s="7" t="s">
        <v>32</v>
      </c>
      <c r="D14" s="33"/>
      <c r="E14" s="9" t="s">
        <v>56</v>
      </c>
      <c r="F14" s="11">
        <v>45293</v>
      </c>
      <c r="G14" s="11">
        <v>45657</v>
      </c>
      <c r="H14" s="8" t="s">
        <v>57</v>
      </c>
      <c r="I14" s="6" t="s">
        <v>36</v>
      </c>
      <c r="J14" s="6" t="s">
        <v>58</v>
      </c>
      <c r="K14" s="11">
        <v>45309</v>
      </c>
      <c r="L14" s="7" t="s">
        <v>38</v>
      </c>
      <c r="M14" s="12"/>
      <c r="N14" s="12"/>
      <c r="O14" s="12"/>
      <c r="P14" s="12"/>
      <c r="Q14" s="12"/>
      <c r="R14" s="12"/>
      <c r="S14" s="12"/>
      <c r="T14" s="12"/>
      <c r="U14" s="12"/>
      <c r="V14" s="12"/>
      <c r="W14" s="12"/>
    </row>
  </sheetData>
  <mergeCells count="33">
    <mergeCell ref="B9:B12"/>
    <mergeCell ref="A9:A12"/>
    <mergeCell ref="A13:A14"/>
    <mergeCell ref="B13:B14"/>
    <mergeCell ref="D9:D14"/>
    <mergeCell ref="J7:J8"/>
    <mergeCell ref="A6:J6"/>
    <mergeCell ref="A7:A8"/>
    <mergeCell ref="B7:B8"/>
    <mergeCell ref="C7:C8"/>
    <mergeCell ref="D7:D8"/>
    <mergeCell ref="E7:E8"/>
    <mergeCell ref="F7:F8"/>
    <mergeCell ref="G7:G8"/>
    <mergeCell ref="H7:H8"/>
    <mergeCell ref="I7:I8"/>
    <mergeCell ref="V6:W6"/>
    <mergeCell ref="V7:V8"/>
    <mergeCell ref="W7:W8"/>
    <mergeCell ref="K6:U6"/>
    <mergeCell ref="K7:K8"/>
    <mergeCell ref="L7:L8"/>
    <mergeCell ref="T7:T8"/>
    <mergeCell ref="U7:U8"/>
    <mergeCell ref="M7:S7"/>
    <mergeCell ref="A2:B2"/>
    <mergeCell ref="A3:B3"/>
    <mergeCell ref="A4:B4"/>
    <mergeCell ref="G2:H2"/>
    <mergeCell ref="G3:H3"/>
    <mergeCell ref="C2:D2"/>
    <mergeCell ref="C3:D3"/>
    <mergeCell ref="C4:D4"/>
  </mergeCells>
  <conditionalFormatting sqref="J9:J14 U9:U13">
    <cfRule type="containsText" dxfId="3" priority="5" operator="containsText" text="SIN INICIAR">
      <formula>NOT(ISERROR(SEARCH("SIN INICIAR",J9)))</formula>
    </cfRule>
    <cfRule type="containsText" dxfId="2" priority="6" operator="containsText" text="EN PROCESO">
      <formula>NOT(ISERROR(SEARCH("EN PROCESO",J9)))</formula>
    </cfRule>
    <cfRule type="containsText" dxfId="1" priority="8" operator="containsText" text="CUMPLIDA">
      <formula>NOT(ISERROR(SEARCH("CUMPLIDA",J9)))</formula>
    </cfRule>
    <cfRule type="containsText" dxfId="0" priority="9" operator="containsText" text="CUMPLIDA">
      <formula>NOT(ISERROR(SEARCH("CUMPLIDA",J9)))</formula>
    </cfRule>
  </conditionalFormatting>
  <dataValidations count="2">
    <dataValidation type="list" allowBlank="1" showInputMessage="1" showErrorMessage="1" sqref="C9:C14" xr:uid="{6FE68677-F42B-4143-9E1A-3DA41ACE3709}">
      <formula1>"AP,AC,AM,CORRECIÓN"</formula1>
    </dataValidation>
    <dataValidation type="list" allowBlank="1" showInputMessage="1" showErrorMessage="1" sqref="J9:J14 U9:U13" xr:uid="{C9AC7D7D-F36E-4B24-91DB-D82F6B2C63A5}">
      <formula1>"CUMPLIDA,EN PROCESO, SIN INICIAR"</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4260DD7E-F4EA-4B59-89DA-AFE0D90579DB}"/>
</file>

<file path=customXml/itemProps2.xml><?xml version="1.0" encoding="utf-8"?>
<ds:datastoreItem xmlns:ds="http://schemas.openxmlformats.org/officeDocument/2006/customXml" ds:itemID="{B49F683D-0121-4807-90B5-A8BC78592C94}"/>
</file>

<file path=customXml/itemProps3.xml><?xml version="1.0" encoding="utf-8"?>
<ds:datastoreItem xmlns:ds="http://schemas.openxmlformats.org/officeDocument/2006/customXml" ds:itemID="{81CCC93E-30FF-4A64-8CD2-0926C241472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 I Quintero G</dc:creator>
  <cp:keywords/>
  <dc:description/>
  <cp:lastModifiedBy>Joseph Barrios Charris</cp:lastModifiedBy>
  <cp:revision/>
  <dcterms:created xsi:type="dcterms:W3CDTF">2023-11-22T23:36:12Z</dcterms:created>
  <dcterms:modified xsi:type="dcterms:W3CDTF">2023-12-29T21:03:22Z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